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Afrânio Lages JR\"/>
    </mc:Choice>
  </mc:AlternateContent>
  <bookViews>
    <workbookView xWindow="0" yWindow="0" windowWidth="28800" windowHeight="12300"/>
  </bookViews>
  <sheets>
    <sheet name="COMPOSIÇÕ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xlnm._FilterDatabase" localSheetId="0" hidden="1">COMPOSIÇÕES!$A$1:$I$16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COMPOSIÇÕES!$A$2:$I$16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_xlnm.Print_Titles" localSheetId="0">COMPOSIÇÕES!$2:$6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  <definedName name="Z_206996DA_6929_4FC9_841D_5E5018E2A168_.wvu.FilterData" localSheetId="0" hidden="1">COMPOSIÇÕES!$A$1:$I$16</definedName>
    <definedName name="Z_385977A3_6FE9_40C9_8548_2B73DA2662B2_.wvu.FilterData" localSheetId="0" hidden="1">COMPOSIÇÕES!$A$1:$I$16</definedName>
    <definedName name="Z_385977A3_6FE9_40C9_8548_2B73DA2662B2_.wvu.PrintArea" localSheetId="0" hidden="1">COMPOSIÇÕES!$A$1:$I$16</definedName>
    <definedName name="Z_385977A3_6FE9_40C9_8548_2B73DA2662B2_.wvu.PrintTitles" localSheetId="0" hidden="1">COMPOSIÇÕES!$2:$6</definedName>
    <definedName name="Z_4B149C76_8BF9_4ED1_BFA5_B8895F5AFE18_.wvu.FilterData" localSheetId="0" hidden="1">COMPOSIÇÕES!$A$1:$I$16</definedName>
    <definedName name="Z_4CE0E97B_E9EA_4724_99C6_9FACA7B0968D_.wvu.FilterData" localSheetId="0" hidden="1">COMPOSIÇÕES!$A$1:$I$16</definedName>
    <definedName name="Z_4E6B30AE_2E5F_4E90_BBEA_97ED8190EAE6_.wvu.FilterData" localSheetId="0" hidden="1">COMPOSIÇÕES!$A$1:$I$16</definedName>
    <definedName name="Z_ACE1DB5E_F4CB_42F4_809A_76ED3BAB0AC2_.wvu.FilterData" localSheetId="0" hidden="1">COMPOSIÇÕES!$A$1:$I$16</definedName>
    <definedName name="Z_AE010237_7598_4C61_9883_EC8DBE86E9CC_.wvu.FilterData" localSheetId="0" hidden="1">COMPOSIÇÕES!$A$1:$I$16</definedName>
    <definedName name="Z_BEA09722_F226_4E92_B7CC_037AA06FE24C_.wvu.FilterData" localSheetId="0" hidden="1">COMPOSIÇÕES!$A$1:$I$16</definedName>
    <definedName name="Z_BF95D06F_A801_4955_B76D_3C2C36D85037_.wvu.FilterData" localSheetId="0" hidden="1">COMPOSIÇÕES!$A$1:$I$16</definedName>
    <definedName name="Z_BF95D06F_A801_4955_B76D_3C2C36D85037_.wvu.PrintArea" localSheetId="0" hidden="1">COMPOSIÇÕES!$A$1:$I$16</definedName>
    <definedName name="Z_BF95D06F_A801_4955_B76D_3C2C36D85037_.wvu.PrintTitles" localSheetId="0" hidden="1">COMPOSIÇÕES!$2:$6</definedName>
    <definedName name="Z_E35B6300_88F0_4844_92CB_ABAF3BCAD5BC_.wvu.FilterData" localSheetId="0" hidden="1">COMPOSIÇÕES!$A$1:$I$16</definedName>
    <definedName name="Z_EF8F6B20_94A1_4CC1_AFDF_E94D0872C4FB_.wvu.FilterData" localSheetId="0" hidden="1">COMPOSIÇÕES!$A$1:$I$16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A5" i="1"/>
  <c r="A4" i="1"/>
  <c r="I9" i="1" l="1"/>
</calcChain>
</file>

<file path=xl/sharedStrings.xml><?xml version="1.0" encoding="utf-8"?>
<sst xmlns="http://schemas.openxmlformats.org/spreadsheetml/2006/main" count="46" uniqueCount="34">
  <si>
    <t>SE(E(F2&gt;0;EXT.TEXTO(A2;1;4)="COMP");"SUBÍTEM";SE(OU(E(F2=0;G2=0);F2="COEF.";F2&gt;0);"SUBÍTEM";SE(EXT.TEXTO(A2;1;5)="COMP.";SE(CONT.SE(ORÇAMENTO!$B$5:$B$10000;COMPOSIÇÕES!A2)=0;"NOK";SE(CONT.SE(ORÇAMENTO!$B$5:$B$10000;COMPOSIÇÕES!A2)&gt;0;"OK";"SUBÍTEM")))))</t>
  </si>
  <si>
    <t>="COMP. "&amp;J3</t>
  </si>
  <si>
    <t>COMPOSIÇÕES DE PREÇOS ANALÍTICAS</t>
  </si>
  <si>
    <t>COD.</t>
  </si>
  <si>
    <t>DESCRIÇÃO</t>
  </si>
  <si>
    <t>UND</t>
  </si>
  <si>
    <t>CUSTO UNT.</t>
  </si>
  <si>
    <t>COEF.</t>
  </si>
  <si>
    <t>CUSTO</t>
  </si>
  <si>
    <t>COMP. 1</t>
  </si>
  <si>
    <t>M</t>
  </si>
  <si>
    <t/>
  </si>
  <si>
    <t>SINAPI</t>
  </si>
  <si>
    <t>H</t>
  </si>
  <si>
    <t>UN</t>
  </si>
  <si>
    <t>M3</t>
  </si>
  <si>
    <t>SERVENTE COM ENCARGOS COMPLEMENTARES</t>
  </si>
  <si>
    <t>FUES</t>
  </si>
  <si>
    <t>74156/3</t>
  </si>
  <si>
    <t>ESTACA A TRADO (BROCA) DIAMETRO = 20 CM, EM CONCRETO MOLDADO IN LOCO, 15 MPA, SEM ARMACAO.</t>
  </si>
  <si>
    <t>COMPOSICAO</t>
  </si>
  <si>
    <t>PEDREIRO COM ENCARGOS COMPLEMENTARES</t>
  </si>
  <si>
    <t>CONCRETO FCK = 15MPA, TRAÇO 1:3,4:3,5 (CIMENTO/ AREIA MÉDIA/ BRITA 1)  - PREPARO MECÂNICO COM BETONEIRA 600 L. AF_07/2016</t>
  </si>
  <si>
    <t>EXECUÇÃO DE REFORÇO E REVEGETAÇÃO DE TALUDE CONTRA EROSÃO</t>
  </si>
  <si>
    <t>M2</t>
  </si>
  <si>
    <t>Mercado/1</t>
  </si>
  <si>
    <t>COTAÇÃO</t>
  </si>
  <si>
    <t>MATERIAL(GEOGRELHA, SEMENTES, ETC.)</t>
  </si>
  <si>
    <t>MÁQUINA JATO DE PRESSAO PORTÁTIL PARA JATEAMENTO, CONTROLE AUTOMATICO REMOTO, CAMARA DE 1 SAIDA, CAPACIDADE 280 L, DIAMETRO 670 MM, BICO DE JATO CURTO VENTURI DE 5/16, MANGUEIRA DE 1 COM COMPRESSOR DE AR REBO CÁVEL VAZÃO 189 PCM E MOTOR DIESEL DE 63 CV- MATERIAIS NA OPERAÇÃO. AF _03/2016</t>
  </si>
  <si>
    <t>GUINDASTE HIDRÁULICO AUTOPROPELIDO, COM LANÇA TELESCÓPICA 28,80 M, CAPACIDADE MÁXIMA 30 T, POTÊNCIA 97 KW, TRAÇÃO 4 X 4 - CHP DIURNO. AF_11/2014</t>
  </si>
  <si>
    <t>CHP</t>
  </si>
  <si>
    <t>GUINDASTE HIDRÁULICO AUTOPROPELIDO, COM LANÇA TELESCÓPICA 28,80 M, CAPACIDADE MÁXIMA 30 T, POTÊNCIA 97 KW, TRAÇÃO 4 X 4 - CHI DIURNO. AF_11/2015</t>
  </si>
  <si>
    <t>CHI</t>
  </si>
  <si>
    <t>DATA BASE: 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</si>
</sst>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14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3" fillId="0" borderId="2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283029</xdr:colOff>
      <xdr:row>1</xdr:row>
      <xdr:rowOff>348797</xdr:rowOff>
    </xdr:from>
    <xdr:to>
      <xdr:col>1</xdr:col>
      <xdr:colOff>866775</xdr:colOff>
      <xdr:row>1</xdr:row>
      <xdr:rowOff>1172076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920297"/>
          <a:ext cx="1621971" cy="823279"/>
        </a:xfrm>
        <a:prstGeom prst="rect">
          <a:avLst/>
        </a:prstGeom>
      </xdr:spPr>
    </xdr:pic>
    <xdr:clientData/>
  </xdr:twoCellAnchor>
  <xdr:twoCellAnchor editAs="oneCell">
    <xdr:from>
      <xdr:col>6</xdr:col>
      <xdr:colOff>9980</xdr:colOff>
      <xdr:row>1</xdr:row>
      <xdr:rowOff>372835</xdr:rowOff>
    </xdr:from>
    <xdr:to>
      <xdr:col>7</xdr:col>
      <xdr:colOff>769187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755" y="944335"/>
          <a:ext cx="1521207" cy="970190"/>
        </a:xfrm>
        <a:prstGeom prst="rect">
          <a:avLst/>
        </a:prstGeom>
      </xdr:spPr>
    </xdr:pic>
    <xdr:clientData/>
  </xdr:twoCellAnchor>
  <xdr:twoCellAnchor editAs="oneCell">
    <xdr:from>
      <xdr:col>4</xdr:col>
      <xdr:colOff>601892</xdr:colOff>
      <xdr:row>1</xdr:row>
      <xdr:rowOff>504826</xdr:rowOff>
    </xdr:from>
    <xdr:to>
      <xdr:col>6</xdr:col>
      <xdr:colOff>31038</xdr:colOff>
      <xdr:row>2</xdr:row>
      <xdr:rowOff>76200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2767" y="1076326"/>
          <a:ext cx="1296046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CAMENTO/ATP-ALAGOAS/CC-236.01/01-PROJETOS/01-RECONSTRU&#199;&#195;O/PRIORIDADES/7%20-%20CH&#195;%20JAQUEIRA%20RECONSTRU&#199;&#195;O/OR&#199;AMENTO%20M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</sheetNames>
    <sheetDataSet>
      <sheetData sheetId="0">
        <row r="3">
          <cell r="A3" t="str">
            <v xml:space="preserve"> OBRA: ENCOSTA DA CHÃ DA JAQUEIRA</v>
          </cell>
        </row>
        <row r="4">
          <cell r="A4" t="str">
            <v xml:space="preserve"> LOCAL:  MACEIÓ - ALAGOAS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theme="5" tint="0.39997558519241921"/>
    <pageSetUpPr fitToPage="1"/>
  </sheetPr>
  <dimension ref="A1:I27"/>
  <sheetViews>
    <sheetView showGridLines="0"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15.5703125" style="4" customWidth="1"/>
    <col min="2" max="2" width="20.28515625" style="3" customWidth="1"/>
    <col min="3" max="3" width="115.5703125" style="3" customWidth="1"/>
    <col min="4" max="4" width="10.7109375" style="3" customWidth="1"/>
    <col min="5" max="5" width="19.85546875" style="3" customWidth="1"/>
    <col min="6" max="6" width="8.140625" style="3" customWidth="1"/>
    <col min="7" max="7" width="11.42578125" style="4" customWidth="1"/>
    <col min="8" max="8" width="13" style="3" customWidth="1"/>
    <col min="9" max="9" width="18.7109375" style="3" customWidth="1"/>
    <col min="10" max="14" width="9.140625" style="3" customWidth="1"/>
    <col min="15" max="15" width="15.85546875" style="3" bestFit="1" customWidth="1"/>
    <col min="16" max="16" width="86.7109375" style="3" customWidth="1"/>
    <col min="17" max="17" width="21.140625" style="3" bestFit="1" customWidth="1"/>
    <col min="18" max="24" width="9.140625" style="3"/>
    <col min="25" max="25" width="7.42578125" style="3" customWidth="1"/>
    <col min="26" max="26" width="14.42578125" style="3" bestFit="1" customWidth="1"/>
    <col min="27" max="16384" width="9.140625" style="3"/>
  </cols>
  <sheetData>
    <row r="1" spans="1:9" ht="45" customHeight="1" x14ac:dyDescent="0.25">
      <c r="A1" s="1" t="s">
        <v>0</v>
      </c>
      <c r="B1" s="2" t="s">
        <v>1</v>
      </c>
    </row>
    <row r="2" spans="1:9" ht="93.75" customHeight="1" x14ac:dyDescent="0.25">
      <c r="A2" s="39" t="s">
        <v>2</v>
      </c>
      <c r="B2" s="39"/>
      <c r="C2" s="39"/>
      <c r="D2" s="39"/>
      <c r="E2" s="39"/>
      <c r="F2" s="39"/>
      <c r="G2" s="39"/>
      <c r="H2" s="39"/>
      <c r="I2" s="39"/>
    </row>
    <row r="3" spans="1:9" ht="9.75" customHeight="1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33" t="str">
        <f>[9]ORÇAMENTO!A3</f>
        <v xml:space="preserve"> OBRA: ENCOSTA DA CHÃ DA JAQUEIRA</v>
      </c>
      <c r="B4" s="5"/>
      <c r="C4" s="5"/>
      <c r="D4" s="5"/>
      <c r="E4" s="5"/>
      <c r="F4" s="5"/>
      <c r="G4" s="5"/>
      <c r="H4" s="33" t="s">
        <v>33</v>
      </c>
      <c r="I4" s="5"/>
    </row>
    <row r="5" spans="1:9" x14ac:dyDescent="0.25">
      <c r="A5" s="33" t="str">
        <f>[9]ORÇAMENTO!A4</f>
        <v xml:space="preserve"> LOCAL:  MACEIÓ - ALAGOAS</v>
      </c>
      <c r="B5" s="5"/>
      <c r="C5" s="5"/>
      <c r="D5" s="5"/>
      <c r="E5" s="5"/>
      <c r="F5" s="5"/>
      <c r="G5" s="5"/>
      <c r="H5" s="5"/>
      <c r="I5" s="5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15.75" thickBot="1" x14ac:dyDescent="0.3">
      <c r="A7" s="40"/>
      <c r="B7" s="40"/>
      <c r="C7" s="40"/>
      <c r="D7" s="40"/>
      <c r="E7" s="40"/>
      <c r="F7" s="40"/>
      <c r="G7" s="40"/>
      <c r="H7" s="40"/>
      <c r="I7" s="40"/>
    </row>
    <row r="8" spans="1:9" ht="30.75" customHeight="1" thickBot="1" x14ac:dyDescent="0.3">
      <c r="A8" s="6" t="s">
        <v>3</v>
      </c>
      <c r="B8" s="7"/>
      <c r="C8" s="8" t="s">
        <v>4</v>
      </c>
      <c r="D8" s="9"/>
      <c r="E8" s="10"/>
      <c r="F8" s="11" t="s">
        <v>5</v>
      </c>
      <c r="G8" s="11" t="s">
        <v>6</v>
      </c>
      <c r="H8" s="11" t="s">
        <v>7</v>
      </c>
      <c r="I8" s="12" t="s">
        <v>8</v>
      </c>
    </row>
    <row r="9" spans="1:9" ht="38.25" customHeight="1" thickBot="1" x14ac:dyDescent="0.3">
      <c r="A9" s="13" t="s">
        <v>9</v>
      </c>
      <c r="B9" s="14"/>
      <c r="C9" s="15" t="s">
        <v>23</v>
      </c>
      <c r="D9" s="15"/>
      <c r="E9" s="15"/>
      <c r="F9" s="14" t="s">
        <v>24</v>
      </c>
      <c r="G9" s="14" t="s">
        <v>11</v>
      </c>
      <c r="H9" s="14"/>
      <c r="I9" s="16">
        <f>SUM(I10:I15)</f>
        <v>58.449999999999996</v>
      </c>
    </row>
    <row r="10" spans="1:9" ht="33" customHeight="1" x14ac:dyDescent="0.25">
      <c r="A10" s="17" t="s">
        <v>25</v>
      </c>
      <c r="B10" s="18" t="s">
        <v>26</v>
      </c>
      <c r="C10" s="19" t="s">
        <v>27</v>
      </c>
      <c r="D10" s="20"/>
      <c r="E10" s="21"/>
      <c r="F10" s="22" t="s">
        <v>14</v>
      </c>
      <c r="G10" s="23">
        <v>43.1</v>
      </c>
      <c r="H10" s="24">
        <v>1</v>
      </c>
      <c r="I10" s="25">
        <f>TRUNC(H10*G10,2)</f>
        <v>43.1</v>
      </c>
    </row>
    <row r="11" spans="1:9" ht="45" x14ac:dyDescent="0.25">
      <c r="A11" s="17">
        <v>93407</v>
      </c>
      <c r="B11" s="26" t="s">
        <v>12</v>
      </c>
      <c r="C11" s="19" t="s">
        <v>28</v>
      </c>
      <c r="D11" s="20"/>
      <c r="E11" s="21"/>
      <c r="F11" s="22" t="s">
        <v>13</v>
      </c>
      <c r="G11" s="23">
        <v>29.05</v>
      </c>
      <c r="H11" s="27">
        <v>0.1</v>
      </c>
      <c r="I11" s="25">
        <f>TRUNC(H11*G11,2)</f>
        <v>2.9</v>
      </c>
    </row>
    <row r="12" spans="1:9" ht="33" customHeight="1" x14ac:dyDescent="0.25">
      <c r="A12" s="28">
        <v>88309</v>
      </c>
      <c r="B12" s="26" t="s">
        <v>12</v>
      </c>
      <c r="C12" s="19" t="s">
        <v>21</v>
      </c>
      <c r="D12" s="20"/>
      <c r="E12" s="21"/>
      <c r="F12" s="22" t="s">
        <v>13</v>
      </c>
      <c r="G12" s="23">
        <v>15.31</v>
      </c>
      <c r="H12" s="27">
        <v>8.9270911711068324E-2</v>
      </c>
      <c r="I12" s="25">
        <f>TRUNC(H12*G12,2)</f>
        <v>1.36</v>
      </c>
    </row>
    <row r="13" spans="1:9" ht="33" customHeight="1" x14ac:dyDescent="0.25">
      <c r="A13" s="28">
        <v>88316</v>
      </c>
      <c r="B13" s="29" t="s">
        <v>12</v>
      </c>
      <c r="C13" s="19" t="s">
        <v>16</v>
      </c>
      <c r="D13" s="20"/>
      <c r="E13" s="21"/>
      <c r="F13" s="22" t="s">
        <v>13</v>
      </c>
      <c r="G13" s="23">
        <v>11.99</v>
      </c>
      <c r="H13" s="27">
        <v>0.1</v>
      </c>
      <c r="I13" s="25">
        <f t="shared" ref="I13:I14" si="0">TRUNC(H13*G13,2)</f>
        <v>1.19</v>
      </c>
    </row>
    <row r="14" spans="1:9" ht="33" customHeight="1" x14ac:dyDescent="0.25">
      <c r="A14" s="28">
        <v>89272</v>
      </c>
      <c r="B14" s="29" t="s">
        <v>12</v>
      </c>
      <c r="C14" s="34" t="s">
        <v>29</v>
      </c>
      <c r="D14" s="35"/>
      <c r="E14" s="36"/>
      <c r="F14" s="22" t="s">
        <v>30</v>
      </c>
      <c r="G14" s="23">
        <v>143.13999999999999</v>
      </c>
      <c r="H14" s="27">
        <v>5.5E-2</v>
      </c>
      <c r="I14" s="25">
        <f t="shared" si="0"/>
        <v>7.87</v>
      </c>
    </row>
    <row r="15" spans="1:9" ht="33" customHeight="1" x14ac:dyDescent="0.25">
      <c r="A15" s="30">
        <v>89273</v>
      </c>
      <c r="B15" s="31" t="s">
        <v>12</v>
      </c>
      <c r="C15" s="34" t="s">
        <v>31</v>
      </c>
      <c r="D15" s="37"/>
      <c r="E15" s="38"/>
      <c r="F15" s="22" t="s">
        <v>32</v>
      </c>
      <c r="G15" s="23">
        <v>45.3</v>
      </c>
      <c r="H15" s="27">
        <v>4.4999999999999998E-2</v>
      </c>
      <c r="I15" s="25">
        <f>TRUNC(H15*G15,2)</f>
        <v>2.0299999999999998</v>
      </c>
    </row>
    <row r="16" spans="1:9" ht="19.5" customHeight="1" x14ac:dyDescent="0.25">
      <c r="A16" s="41"/>
      <c r="B16" s="42"/>
      <c r="C16" s="42"/>
      <c r="D16" s="42"/>
      <c r="E16" s="42"/>
      <c r="F16" s="42"/>
      <c r="G16" s="42"/>
      <c r="H16" s="42"/>
      <c r="I16" s="42"/>
    </row>
    <row r="24" spans="1:5" ht="27.75" customHeight="1" x14ac:dyDescent="0.25">
      <c r="A24" s="4" t="s">
        <v>17</v>
      </c>
      <c r="B24" s="3" t="s">
        <v>18</v>
      </c>
      <c r="C24" s="3" t="s">
        <v>19</v>
      </c>
      <c r="D24" s="3" t="s">
        <v>10</v>
      </c>
    </row>
    <row r="25" spans="1:5" ht="27.75" customHeight="1" x14ac:dyDescent="0.25">
      <c r="A25" s="4" t="s">
        <v>20</v>
      </c>
      <c r="B25" s="3">
        <v>88309</v>
      </c>
      <c r="C25" s="3" t="s">
        <v>21</v>
      </c>
      <c r="D25" s="3" t="s">
        <v>13</v>
      </c>
      <c r="E25" s="3">
        <v>0.25</v>
      </c>
    </row>
    <row r="26" spans="1:5" ht="27.75" customHeight="1" x14ac:dyDescent="0.25">
      <c r="A26" s="4" t="s">
        <v>20</v>
      </c>
      <c r="B26" s="3">
        <v>88316</v>
      </c>
      <c r="C26" s="3" t="s">
        <v>16</v>
      </c>
      <c r="D26" s="3" t="s">
        <v>13</v>
      </c>
      <c r="E26" s="3">
        <v>2.1</v>
      </c>
    </row>
    <row r="27" spans="1:5" ht="38.25" customHeight="1" x14ac:dyDescent="0.25">
      <c r="A27" s="4" t="s">
        <v>20</v>
      </c>
      <c r="B27" s="3">
        <v>94969</v>
      </c>
      <c r="C27" s="32" t="s">
        <v>22</v>
      </c>
      <c r="D27" s="3" t="s">
        <v>15</v>
      </c>
      <c r="E27" s="3">
        <v>3.1415899999999997E-2</v>
      </c>
    </row>
  </sheetData>
  <autoFilter ref="A1:I16"/>
  <mergeCells count="3">
    <mergeCell ref="A2:I2"/>
    <mergeCell ref="C14:E14"/>
    <mergeCell ref="C15:E15"/>
  </mergeCells>
  <conditionalFormatting sqref="A1:C33133 F1:I33133 D1:E10 D12:E13 D16:E33133">
    <cfRule type="expression" dxfId="1" priority="2">
      <formula>#REF!="NOK"</formula>
    </cfRule>
  </conditionalFormatting>
  <conditionalFormatting sqref="A17:I493293">
    <cfRule type="expression" dxfId="0" priority="3">
      <formula>#REF!="NOK"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COMPOSIÇÕES</vt:lpstr>
      <vt:lpstr>COMPOSIÇÕES!Area_de_impressao</vt:lpstr>
      <vt:lpstr>COMPOSIÇÕES!Titulos_de_impressao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2018-06-18T11:47:16Z</cp:lastPrinted>
  <dcterms:created xsi:type="dcterms:W3CDTF">2017-10-25T11:05:41Z</dcterms:created>
  <dcterms:modified xsi:type="dcterms:W3CDTF">2018-06-18T11:47:20Z</dcterms:modified>
</cp:coreProperties>
</file>